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8_{68FEC91D-1106-9646-B84B-86E864E65D33}" xr6:coauthVersionLast="45" xr6:coauthVersionMax="45" xr10:uidLastSave="{00000000-0000-0000-0000-000000000000}"/>
  <bookViews>
    <workbookView xWindow="0" yWindow="460" windowWidth="25600" windowHeight="1474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4" i="5" s="1"/>
  <c r="J52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 s="1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rgb="FF000000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rgb="FF000000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<sst xmlns="http://schemas.openxmlformats.org/spreadsheetml/2006/main" count="248" uniqueCount="145">
  <si>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</si>
  <si>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</si>
  <si>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</si>
  <si>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</si>
  <si>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</si>
  <si>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</si>
  <si>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</si>
  <si>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</si>
  <si>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</si>
  <si>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</si>
  <si>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</si>
  <si>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</si>
  <si>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</si>
  <si>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</si>
  <si>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</si>
  <si>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</si>
  <si>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</si>
  <si>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</si>
  <si>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</si>
  <si>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</si>
  <si>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</si>
  <si>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</si>
  <si>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</si>
  <si>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</si>
  <si>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</si>
  <si>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</si>
  <si>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</si>
  <si>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</si>
  <si>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</si>
  <si>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</si>
  <si>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</si>
  <si>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</si>
  <si>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</si>
  <si>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</si>
  <si>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</si>
  <si>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</si>
  <si>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</si>
  <si>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</si>
  <si>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</si>
  <si>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</si>
  <si>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</si>
  <si>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</si>
  <si>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</si>
  <si>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</si>
  <si>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</si>
  <si>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</si>
  <si>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</si>
  <si>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</si>
  <si>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</si>
  <si>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</si>
  <si>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</si>
  <si>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</si>
  <si>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</si>
  <si>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</si>
  <si>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</si>
  <si>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</si>
  <si>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</si>
  <si>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</si>
  <si>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</si>
  <si>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</si>
  <si>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</si>
  <si>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</si>
  <si>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</si>
  <si>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</si>
  <si>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</si>
  <si>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</si>
  <si>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</si>
  <si>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</si>
  <si>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</si>
  <si>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</si>
  <si>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</si>
  <si>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</si>
  <si>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</si>
  <si>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</si>
  <si>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</si>
  <si>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</si>
  <si>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</si>
  <si>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</si>
  <si>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</si>
  <si>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</si>
  <si>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</si>
  <si>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</si>
  <si>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</si>
  <si>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</si>
  <si>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</si>
  <si>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</si>
  <si>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</si>
  <si>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</si>
  <si>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</si>
  <si>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</si>
  <si>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</si>
  <si>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</si>
  <si>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</si>
  <si>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</si>
  <si>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</si>
  <si>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</si>
  <si>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</si>
  <si>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</si>
  <si>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</si>
  <si>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</si>
  <si>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</si>
  <si>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</si>
  <si>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</si>
  <si>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</si>
  <si>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</si>
  <si>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</si>
  <si>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</si>
  <si>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</si>
  <si>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</si>
  <si>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</si>
  <si>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</si>
  <si>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</si>
  <si>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</si>
  <si>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</si>
  <si>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</si>
  <si>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</si>
  <si>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</si>
  <si>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</si>
  <si>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</si>
  <si>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</si>
  <si>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</si>
  <si>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</si>
  <si>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</si>
  <si>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</si>
  <si>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</si>
  <si>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</si>
  <si>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</si>
  <si>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</si>
  <si>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</si>
  <si>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</si>
  <si>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</si>
  <si>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</si>
  <si>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</si>
  <si>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</si>
  <si>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</si>
  <si>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</si>
  <si>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1-A</t>
  </si>
  <si>
    <t>Joop van Kessel</t>
  </si>
  <si>
    <t>Heinz Ignatius Ackermann</t>
  </si>
  <si>
    <t>Lighthouse</t>
  </si>
  <si>
    <t>Planning Session</t>
  </si>
  <si>
    <t>Dental Mission</t>
  </si>
  <si>
    <t>Vision for Future</t>
  </si>
  <si>
    <t>Dental Mission Inayawan</t>
  </si>
  <si>
    <t>Vision for Future (Optical Project Preparation with 2 other Clubs)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</si>
</sst>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Georgia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Georgia"/>
    </font>
    <font>
      <sz val="9"/>
      <color rgb="FF000000"/>
      <name val="Cambr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93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B23" zoomScale="200" zoomScaleNormal="200" zoomScalePageLayoutView="200" workbookViewId="0">
      <selection activeCell="H31" sqref="H31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6" x14ac:dyDescent="0.2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44062</v>
      </c>
      <c r="L2" s="187"/>
      <c r="M2" s="187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 x14ac:dyDescent="0.2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 x14ac:dyDescent="0.25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43897</v>
      </c>
      <c r="P8" s="177"/>
    </row>
    <row r="9" spans="1:16" s="34" customFormat="1" ht="14" customHeight="1" thickTop="1" x14ac:dyDescent="0.2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3" customHeight="1" thickBot="1" x14ac:dyDescent="0.25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 x14ac:dyDescent="0.25">
      <c r="A11" s="86"/>
      <c r="B11" s="100">
        <v>43686</v>
      </c>
      <c r="C11" s="101"/>
      <c r="D11" s="156">
        <v>8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139</v>
      </c>
    </row>
    <row r="12" spans="1:16" s="36" customFormat="1" ht="12" customHeight="1" thickTop="1" thickBot="1" x14ac:dyDescent="0.25">
      <c r="A12" s="86"/>
      <c r="B12" s="80">
        <v>43693</v>
      </c>
      <c r="C12" s="81"/>
      <c r="D12" s="93">
        <v>10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139</v>
      </c>
    </row>
    <row r="13" spans="1:16" s="36" customFormat="1" ht="12" customHeight="1" thickTop="1" thickBot="1" x14ac:dyDescent="0.25">
      <c r="A13" s="86"/>
      <c r="B13" s="80">
        <v>43700</v>
      </c>
      <c r="C13" s="81"/>
      <c r="D13" s="93">
        <v>6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 t="s">
        <v>139</v>
      </c>
    </row>
    <row r="14" spans="1:16" s="36" customFormat="1" ht="12" customHeight="1" thickTop="1" thickBot="1" x14ac:dyDescent="0.25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 x14ac:dyDescent="0.25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 x14ac:dyDescent="0.25">
      <c r="A16" s="86"/>
      <c r="B16" s="80">
        <v>43681</v>
      </c>
      <c r="C16" s="81"/>
      <c r="D16" s="182"/>
      <c r="E16" s="174"/>
      <c r="F16" s="75"/>
      <c r="G16" s="76"/>
      <c r="H16" s="77">
        <v>8</v>
      </c>
      <c r="I16" s="183"/>
      <c r="J16" s="90"/>
      <c r="K16" s="91"/>
      <c r="L16" s="92"/>
      <c r="M16" s="64"/>
      <c r="N16" s="64"/>
      <c r="O16" s="65"/>
      <c r="P16" s="45" t="s">
        <v>140</v>
      </c>
    </row>
    <row r="17" spans="1:16" s="36" customFormat="1" ht="12" customHeight="1" thickTop="1" thickBot="1" x14ac:dyDescent="0.25">
      <c r="A17" s="86"/>
      <c r="B17" s="80"/>
      <c r="C17" s="81"/>
      <c r="D17" s="182"/>
      <c r="E17" s="174"/>
      <c r="F17" s="174"/>
      <c r="G17" s="174"/>
      <c r="H17" s="75"/>
      <c r="I17" s="76"/>
      <c r="J17" s="77"/>
      <c r="K17" s="77"/>
      <c r="L17" s="176"/>
      <c r="M17" s="64"/>
      <c r="N17" s="64"/>
      <c r="O17" s="65"/>
      <c r="P17" s="45"/>
    </row>
    <row r="18" spans="1:16" s="36" customFormat="1" ht="12" customHeight="1" thickTop="1" thickBot="1" x14ac:dyDescent="0.25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 x14ac:dyDescent="0.25">
      <c r="A19" s="86"/>
      <c r="B19" s="80">
        <v>43688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5" t="s">
        <v>141</v>
      </c>
    </row>
    <row r="20" spans="1:16" s="36" customFormat="1" ht="12" customHeight="1" thickTop="1" thickBot="1" x14ac:dyDescent="0.25">
      <c r="A20" s="86"/>
      <c r="B20" s="80">
        <v>43698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3</v>
      </c>
      <c r="M20" s="77"/>
      <c r="N20" s="78"/>
      <c r="O20" s="79"/>
      <c r="P20" s="45" t="s">
        <v>142</v>
      </c>
    </row>
    <row r="21" spans="1:16" s="36" customFormat="1" ht="12" customHeight="1" thickTop="1" thickBot="1" x14ac:dyDescent="0.25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 x14ac:dyDescent="0.25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 x14ac:dyDescent="0.25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 x14ac:dyDescent="0.2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 x14ac:dyDescent="0.25"/>
    <row r="31" spans="1:16" ht="12" customHeight="1" thickTop="1" x14ac:dyDescent="0.2">
      <c r="A31" s="106" t="s">
        <v>37</v>
      </c>
      <c r="B31" s="115"/>
      <c r="C31" s="107"/>
      <c r="D31" s="107"/>
      <c r="E31" s="107"/>
      <c r="F31" s="107"/>
      <c r="G31" s="107"/>
      <c r="H31" s="3">
        <v>19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 x14ac:dyDescent="0.25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 x14ac:dyDescent="0.25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5" customHeight="1" thickTop="1" thickBot="1" x14ac:dyDescent="0.25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19</v>
      </c>
    </row>
    <row r="35" spans="1:16" ht="4" customHeight="1" thickTop="1" thickBot="1" x14ac:dyDescent="0.25">
      <c r="A35" s="123"/>
      <c r="B35" s="123"/>
      <c r="C35" s="123"/>
      <c r="D35" s="123"/>
      <c r="E35" s="123"/>
      <c r="F35" s="123"/>
      <c r="G35" s="123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 x14ac:dyDescent="0.2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" customHeight="1" thickBot="1" x14ac:dyDescent="0.25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4" t="s">
        <v>119</v>
      </c>
      <c r="H47" s="114"/>
      <c r="I47" s="114"/>
      <c r="J47" s="114"/>
      <c r="K47" s="114"/>
      <c r="L47" s="114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Heinz Ignatius Ackermann</v>
      </c>
      <c r="B52" s="144"/>
      <c r="C52" s="145"/>
      <c r="D52" s="145"/>
      <c r="E52" s="145"/>
      <c r="F52" s="145"/>
      <c r="G52" s="145" t="str">
        <f>I6</f>
        <v>Joop van Kessel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35" zoomScale="200" zoomScaleNormal="200" zoomScalePageLayoutView="200" workbookViewId="0">
      <selection activeCell="E7" sqref="E7:P7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Cebu East</v>
      </c>
      <c r="B3" s="200"/>
      <c r="C3" s="200"/>
      <c r="D3" s="200"/>
      <c r="E3" s="200"/>
      <c r="F3" s="200" t="str">
        <f>'Summary of Activities'!I6</f>
        <v>Joop van Kessel</v>
      </c>
      <c r="G3" s="200"/>
      <c r="H3" s="200"/>
      <c r="I3" s="200"/>
      <c r="J3" s="200"/>
      <c r="K3" s="200"/>
      <c r="L3" s="200" t="str">
        <f>'Summary of Activities'!N6</f>
        <v>Heinz Ignatius Ackermann</v>
      </c>
      <c r="M3" s="200"/>
      <c r="N3" s="200"/>
      <c r="O3" s="200"/>
      <c r="P3" s="200"/>
      <c r="Q3" s="200"/>
      <c r="R3" s="200" t="str">
        <f>'Summary of Activities'!H6</f>
        <v>1-A</v>
      </c>
      <c r="S3" s="200"/>
      <c r="T3" s="203">
        <f>'Summary of Activities'!K2</f>
        <v>44062</v>
      </c>
      <c r="U3" s="200"/>
      <c r="V3" s="200"/>
      <c r="W3" s="204">
        <f>'Summary of Activities'!O8</f>
        <v>43897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43688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210</v>
      </c>
      <c r="P6" s="49">
        <v>80</v>
      </c>
      <c r="Q6" s="50">
        <v>20000</v>
      </c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 t="s">
        <v>143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43698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0</v>
      </c>
      <c r="P11" s="49">
        <v>20</v>
      </c>
      <c r="Q11" s="50">
        <v>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 t="s">
        <v>144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210</v>
      </c>
      <c r="G51" s="218"/>
      <c r="H51" s="217">
        <f>P6+P11+P16+P21+P26+P31+P36+P41</f>
        <v>100</v>
      </c>
      <c r="I51" s="218"/>
      <c r="J51" s="238">
        <f>Q6+Q11+Q16+Q21+Q26+Q31+Q36+Q41</f>
        <v>20000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210</v>
      </c>
      <c r="G54" s="230"/>
      <c r="H54" s="229">
        <f>SUM(H47:I52)</f>
        <v>100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2020-03-07T15:46:58Z</dcterms:modified>
</cp:coreProperties>
</file>